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dell\Desktop\"/>
    </mc:Choice>
  </mc:AlternateContent>
  <bookViews>
    <workbookView xWindow="1230" yWindow="30" windowWidth="21600" windowHeight="11385"/>
  </bookViews>
  <sheets>
    <sheet name="Main Calculator" sheetId="1" r:id="rId1"/>
  </sheets>
  <definedNames>
    <definedName name="_xlnm.Print_Area" localSheetId="0">'Main Calculator'!$A$1:$I$38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1" l="1"/>
  <c r="B16" i="1"/>
  <c r="B19" i="1"/>
  <c r="B21" i="1" l="1"/>
</calcChain>
</file>

<file path=xl/sharedStrings.xml><?xml version="1.0" encoding="utf-8"?>
<sst xmlns="http://schemas.openxmlformats.org/spreadsheetml/2006/main" count="90" uniqueCount="61">
  <si>
    <t>Total Miles to be Traveled</t>
  </si>
  <si>
    <t>Total Days in Trip</t>
  </si>
  <si>
    <t>Cost of Gasoline per Gallon</t>
  </si>
  <si>
    <t>Mileage Reimbursement Rate</t>
  </si>
  <si>
    <t>Own Car Cost</t>
  </si>
  <si>
    <t>Rental Car Cost</t>
  </si>
  <si>
    <t>Rental</t>
  </si>
  <si>
    <t>Refueling</t>
  </si>
  <si>
    <t>Mileage</t>
  </si>
  <si>
    <t>Rental Car Gas Mileage (MPG)</t>
  </si>
  <si>
    <t>Total</t>
  </si>
  <si>
    <t>Input Variables</t>
  </si>
  <si>
    <t>Calculated Results</t>
  </si>
  <si>
    <t>28 MPG</t>
  </si>
  <si>
    <t>20 MPG</t>
  </si>
  <si>
    <t>25 MPG</t>
  </si>
  <si>
    <t>Car Rental Rate (Daily, Weekly)</t>
  </si>
  <si>
    <t>14 MPG</t>
  </si>
  <si>
    <t>West Virginia Purchasing Division's</t>
  </si>
  <si>
    <t>Vehicle Selection</t>
  </si>
  <si>
    <t>MPGs</t>
  </si>
  <si>
    <t>Daily</t>
  </si>
  <si>
    <t>Monthly</t>
  </si>
  <si>
    <t>Weekly</t>
  </si>
  <si>
    <t>WV Gas Prices</t>
  </si>
  <si>
    <t>Vehicle Data Reference Chart</t>
  </si>
  <si>
    <t>12-Passenger Van (Ford &amp; Chevys)</t>
  </si>
  <si>
    <t>40 MPG</t>
  </si>
  <si>
    <t>Vehicle Rental versus Reimbursement Calculator</t>
  </si>
  <si>
    <t>Hertz Rates</t>
  </si>
  <si>
    <t>Compacts (Nissan Versa Note)</t>
  </si>
  <si>
    <t>Intermediate (Chrysler 200, Corolla)</t>
  </si>
  <si>
    <t>Fullsize (Altima)</t>
  </si>
  <si>
    <t>Large SUVs (Tahoe, Navigator)</t>
  </si>
  <si>
    <t>Small Pick-Up (Nissan Frontier)</t>
  </si>
  <si>
    <t>Trucks (Silverado, Ram 1500 Quad Cab)</t>
  </si>
  <si>
    <t>Minivans (Grand Caravan, Sienna)</t>
  </si>
  <si>
    <t>36 MPG</t>
  </si>
  <si>
    <t>33 MPG</t>
  </si>
  <si>
    <t>22 MPG</t>
  </si>
  <si>
    <t>21 MPG</t>
  </si>
  <si>
    <t>** There may be additional costs associated with car rentals that could affect your decision.  For a list of these costs and their conditions, please refer to the most recent version of the CRENTAL statewide contract, located on the West Virginia Purchasing Division's website, WVPurchasing.gov.</t>
  </si>
  <si>
    <t>Daily Rate</t>
  </si>
  <si>
    <t>Jeep Patriot</t>
  </si>
  <si>
    <t>Dodge Caravan</t>
  </si>
  <si>
    <t>Dodge Charger</t>
  </si>
  <si>
    <t>Ford Fusion</t>
  </si>
  <si>
    <t>Vehicle</t>
  </si>
  <si>
    <t>Chevy Impala</t>
  </si>
  <si>
    <t>Enter selected vehicle cost below:</t>
  </si>
  <si>
    <t>FMD Rates*</t>
  </si>
  <si>
    <t>Toyota Rav4</t>
  </si>
  <si>
    <t>*Mileage and gas usage included in price. Fleet Management Division is now offering the option of West Virginia Parkways E-ZPass® transponders to be included with your rental vehicles upon request. Cost charged to agencies will be only for the tolls the driver incurs during the trip. E-ZPass® is an electronic toll collection (ETC) method that makes traveling more convenient and helps reduce traffic congestion for everyone.</t>
  </si>
  <si>
    <t>Fleet Management Division</t>
  </si>
  <si>
    <t>Fleet Management Division Daily Rate</t>
  </si>
  <si>
    <t>Ford Focus</t>
  </si>
  <si>
    <t>Premium</t>
  </si>
  <si>
    <t>Intermediate Hybrid</t>
  </si>
  <si>
    <t>Standard SUV</t>
  </si>
  <si>
    <t xml:space="preserve">                            Enterprise Rates</t>
  </si>
  <si>
    <t xml:space="preserve">Updated January 17, 2020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</si>
</sst>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&quot;$&quot;#,##0.0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b/>
      <sz val="10"/>
      <color indexed="17"/>
      <name val="Arial"/>
      <family val="2"/>
    </font>
    <font>
      <b/>
      <sz val="14"/>
      <name val="Georgia"/>
      <family val="1"/>
    </font>
    <font>
      <u/>
      <sz val="10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164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44" fontId="5" fillId="0" borderId="2" xfId="0" applyNumberFormat="1" applyFont="1" applyBorder="1"/>
    <xf numFmtId="43" fontId="6" fillId="0" borderId="2" xfId="0" applyNumberFormat="1" applyFont="1" applyBorder="1"/>
    <xf numFmtId="0" fontId="0" fillId="0" borderId="0" xfId="0" applyFill="1" applyBorder="1"/>
    <xf numFmtId="0" fontId="0" fillId="0" borderId="0" xfId="0" applyBorder="1"/>
    <xf numFmtId="44" fontId="7" fillId="0" borderId="2" xfId="0" applyNumberFormat="1" applyFont="1" applyBorder="1"/>
    <xf numFmtId="0" fontId="8" fillId="0" borderId="0" xfId="0" applyFont="1" applyAlignment="1">
      <alignment horizontal="center"/>
    </xf>
    <xf numFmtId="8" fontId="0" fillId="0" borderId="0" xfId="0" applyNumberFormat="1" applyBorder="1"/>
    <xf numFmtId="0" fontId="4" fillId="0" borderId="2" xfId="0" applyFont="1" applyBorder="1" applyAlignment="1">
      <alignment horizontal="right"/>
    </xf>
    <xf numFmtId="8" fontId="4" fillId="0" borderId="2" xfId="2" applyNumberFormat="1" applyFont="1" applyBorder="1" applyAlignment="1">
      <alignment horizontal="right"/>
    </xf>
    <xf numFmtId="44" fontId="4" fillId="0" borderId="2" xfId="2" applyFont="1" applyBorder="1" applyAlignment="1">
      <alignment horizontal="right"/>
    </xf>
    <xf numFmtId="165" fontId="4" fillId="0" borderId="2" xfId="2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6" fontId="0" fillId="0" borderId="0" xfId="0" applyNumberFormat="1" applyBorder="1"/>
    <xf numFmtId="166" fontId="0" fillId="0" borderId="2" xfId="0" applyNumberFormat="1" applyBorder="1"/>
    <xf numFmtId="166" fontId="0" fillId="0" borderId="8" xfId="0" applyNumberFormat="1" applyBorder="1"/>
    <xf numFmtId="0" fontId="9" fillId="0" borderId="0" xfId="3" applyAlignment="1" applyProtection="1"/>
    <xf numFmtId="0" fontId="0" fillId="0" borderId="0" xfId="0" applyFont="1" applyFill="1" applyBorder="1"/>
    <xf numFmtId="8" fontId="5" fillId="0" borderId="0" xfId="0" applyNumberFormat="1" applyFont="1" applyBorder="1"/>
    <xf numFmtId="0" fontId="5" fillId="0" borderId="0" xfId="0" applyFont="1" applyBorder="1"/>
    <xf numFmtId="166" fontId="0" fillId="0" borderId="0" xfId="0" applyNumberFormat="1" applyFill="1" applyBorder="1"/>
    <xf numFmtId="0" fontId="5" fillId="0" borderId="0" xfId="0" applyFont="1"/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10" xfId="0" applyFont="1" applyFill="1" applyBorder="1"/>
    <xf numFmtId="164" fontId="0" fillId="0" borderId="11" xfId="1" applyNumberFormat="1" applyFont="1" applyBorder="1"/>
    <xf numFmtId="0" fontId="0" fillId="0" borderId="12" xfId="0" applyBorder="1"/>
    <xf numFmtId="0" fontId="5" fillId="0" borderId="1" xfId="0" applyFont="1" applyBorder="1"/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12" fillId="0" borderId="14" xfId="0" applyFont="1" applyBorder="1"/>
    <xf numFmtId="0" fontId="0" fillId="0" borderId="0" xfId="0" applyAlignment="1">
      <alignment horizontal="center" vertical="top" wrapText="1"/>
    </xf>
    <xf numFmtId="164" fontId="4" fillId="0" borderId="2" xfId="1" applyNumberFormat="1" applyFont="1" applyBorder="1" applyAlignment="1">
      <alignment horizontal="right"/>
    </xf>
    <xf numFmtId="8" fontId="4" fillId="0" borderId="8" xfId="2" applyNumberFormat="1" applyFont="1" applyBorder="1" applyAlignment="1">
      <alignment horizontal="right"/>
    </xf>
    <xf numFmtId="0" fontId="0" fillId="0" borderId="5" xfId="0" applyFill="1" applyBorder="1"/>
    <xf numFmtId="166" fontId="0" fillId="0" borderId="5" xfId="0" applyNumberFormat="1" applyBorder="1"/>
    <xf numFmtId="0" fontId="0" fillId="0" borderId="23" xfId="0" applyBorder="1"/>
    <xf numFmtId="0" fontId="0" fillId="0" borderId="14" xfId="0" applyBorder="1"/>
    <xf numFmtId="166" fontId="0" fillId="0" borderId="26" xfId="0" applyNumberFormat="1" applyBorder="1"/>
    <xf numFmtId="0" fontId="0" fillId="0" borderId="14" xfId="0" applyFill="1" applyBorder="1"/>
    <xf numFmtId="166" fontId="0" fillId="0" borderId="26" xfId="0" applyNumberFormat="1" applyFill="1" applyBorder="1"/>
    <xf numFmtId="0" fontId="0" fillId="0" borderId="27" xfId="0" applyFill="1" applyBorder="1"/>
    <xf numFmtId="166" fontId="0" fillId="0" borderId="28" xfId="0" applyNumberFormat="1" applyBorder="1"/>
    <xf numFmtId="0" fontId="0" fillId="0" borderId="27" xfId="0" applyBorder="1"/>
    <xf numFmtId="0" fontId="0" fillId="0" borderId="5" xfId="0" applyBorder="1"/>
    <xf numFmtId="0" fontId="0" fillId="0" borderId="28" xfId="0" applyBorder="1"/>
    <xf numFmtId="8" fontId="0" fillId="0" borderId="24" xfId="0" applyNumberFormat="1" applyBorder="1"/>
    <xf numFmtId="166" fontId="0" fillId="0" borderId="24" xfId="0" applyNumberFormat="1" applyBorder="1"/>
    <xf numFmtId="166" fontId="0" fillId="0" borderId="25" xfId="0" applyNumberFormat="1" applyBorder="1"/>
    <xf numFmtId="0" fontId="0" fillId="0" borderId="14" xfId="0" applyFont="1" applyFill="1" applyBorder="1"/>
    <xf numFmtId="49" fontId="5" fillId="0" borderId="0" xfId="0" applyNumberFormat="1" applyFont="1"/>
    <xf numFmtId="0" fontId="10" fillId="0" borderId="0" xfId="0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6" xfId="0" applyFont="1" applyBorder="1" applyAlignment="1">
      <alignment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207645</xdr:colOff>
      <xdr:row>10</xdr:row>
      <xdr:rowOff>64770</xdr:rowOff>
    </xdr:from>
    <xdr:to>
      <xdr:col>3</xdr:col>
      <xdr:colOff>32888</xdr:colOff>
      <xdr:row>12</xdr:row>
      <xdr:rowOff>85846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2847975" y="1704975"/>
          <a:ext cx="857250" cy="371475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Input variables here</a:t>
          </a:r>
        </a:p>
      </xdr:txBody>
    </xdr:sp>
    <xdr:clientData/>
  </xdr:twoCellAnchor>
  <xdr:twoCellAnchor editAs="oneCell">
    <xdr:from>
      <xdr:col>2</xdr:col>
      <xdr:colOff>396240</xdr:colOff>
      <xdr:row>16</xdr:row>
      <xdr:rowOff>95250</xdr:rowOff>
    </xdr:from>
    <xdr:to>
      <xdr:col>2</xdr:col>
      <xdr:colOff>1018375</xdr:colOff>
      <xdr:row>19</xdr:row>
      <xdr:rowOff>123826</xdr:rowOff>
    </xdr:to>
    <xdr:sp macro="" textlink="">
      <xdr:nvSpPr>
        <xdr:cNvPr id="2053" name="Text Box 5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3028950" y="2752725"/>
          <a:ext cx="638175" cy="533400"/>
        </a:xfrm>
        <a:prstGeom prst="rect">
          <a:avLst/>
        </a:prstGeom>
        <a:solidFill>
          <a:srgbClr val="FFFFFF"/>
        </a:solidFill>
        <a:ln w="9525">
          <a:solidFill>
            <a:srgbClr val="008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8000"/>
              </a:solidFill>
              <a:latin typeface="Arial"/>
              <a:cs typeface="Arial"/>
            </a:rPr>
            <a:t>Which is most cost effective?</a:t>
          </a:r>
        </a:p>
      </xdr:txBody>
    </xdr:sp>
    <xdr:clientData/>
  </xdr:twoCellAnchor>
  <xdr:twoCellAnchor>
    <xdr:from>
      <xdr:col>2</xdr:col>
      <xdr:colOff>30480</xdr:colOff>
      <xdr:row>15</xdr:row>
      <xdr:rowOff>91440</xdr:rowOff>
    </xdr:from>
    <xdr:to>
      <xdr:col>2</xdr:col>
      <xdr:colOff>708660</xdr:colOff>
      <xdr:row>16</xdr:row>
      <xdr:rowOff>99060</xdr:rowOff>
    </xdr:to>
    <xdr:sp macro="" textlink="">
      <xdr:nvSpPr>
        <xdr:cNvPr id="2403" name="Line 6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ShapeType="1"/>
        </xdr:cNvSpPr>
      </xdr:nvSpPr>
      <xdr:spPr bwMode="auto">
        <a:xfrm flipH="1" flipV="1">
          <a:off x="3390900" y="2804160"/>
          <a:ext cx="678180" cy="17526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19</xdr:row>
      <xdr:rowOff>129540</xdr:rowOff>
    </xdr:from>
    <xdr:to>
      <xdr:col>2</xdr:col>
      <xdr:colOff>708660</xdr:colOff>
      <xdr:row>20</xdr:row>
      <xdr:rowOff>76200</xdr:rowOff>
    </xdr:to>
    <xdr:sp macro="" textlink="">
      <xdr:nvSpPr>
        <xdr:cNvPr id="2404" name="Line 7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ShapeType="1"/>
        </xdr:cNvSpPr>
      </xdr:nvSpPr>
      <xdr:spPr bwMode="auto">
        <a:xfrm flipH="1">
          <a:off x="3383280" y="3528060"/>
          <a:ext cx="685800" cy="13716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</xdr:colOff>
      <xdr:row>4</xdr:row>
      <xdr:rowOff>22860</xdr:rowOff>
    </xdr:from>
    <xdr:to>
      <xdr:col>2</xdr:col>
      <xdr:colOff>213360</xdr:colOff>
      <xdr:row>10</xdr:row>
      <xdr:rowOff>114300</xdr:rowOff>
    </xdr:to>
    <xdr:sp macro="" textlink="">
      <xdr:nvSpPr>
        <xdr:cNvPr id="2405" name="AutoShape 15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/>
        </xdr:cNvSpPr>
      </xdr:nvSpPr>
      <xdr:spPr bwMode="auto">
        <a:xfrm>
          <a:off x="3421380" y="853440"/>
          <a:ext cx="152400" cy="1104900"/>
        </a:xfrm>
        <a:prstGeom prst="rightBrace">
          <a:avLst>
            <a:gd name="adj1" fmla="val 60417"/>
            <a:gd name="adj2" fmla="val 50000"/>
          </a:avLst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213360</xdr:colOff>
      <xdr:row>6</xdr:row>
      <xdr:rowOff>144780</xdr:rowOff>
    </xdr:from>
    <xdr:to>
      <xdr:col>2</xdr:col>
      <xdr:colOff>502920</xdr:colOff>
      <xdr:row>10</xdr:row>
      <xdr:rowOff>45720</xdr:rowOff>
    </xdr:to>
    <xdr:sp macro="" textlink="">
      <xdr:nvSpPr>
        <xdr:cNvPr id="2406" name="Line 13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ShapeType="1"/>
        </xdr:cNvSpPr>
      </xdr:nvSpPr>
      <xdr:spPr bwMode="auto">
        <a:xfrm>
          <a:off x="3573780" y="1318260"/>
          <a:ext cx="289560" cy="5715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9525</xdr:rowOff>
        </xdr:from>
        <xdr:to>
          <xdr:col>3</xdr:col>
          <xdr:colOff>190500</xdr:colOff>
          <xdr:row>7</xdr:row>
          <xdr:rowOff>95250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22860</xdr:colOff>
      <xdr:row>19</xdr:row>
      <xdr:rowOff>129540</xdr:rowOff>
    </xdr:from>
    <xdr:to>
      <xdr:col>3</xdr:col>
      <xdr:colOff>0</xdr:colOff>
      <xdr:row>23</xdr:row>
      <xdr:rowOff>60960</xdr:rowOff>
    </xdr:to>
    <xdr:sp macro="" textlink="">
      <xdr:nvSpPr>
        <xdr:cNvPr id="2407" name="Line 7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ShapeType="1"/>
        </xdr:cNvSpPr>
      </xdr:nvSpPr>
      <xdr:spPr bwMode="auto">
        <a:xfrm flipH="1">
          <a:off x="3383280" y="3528060"/>
          <a:ext cx="1028700" cy="624840"/>
        </a:xfrm>
        <a:prstGeom prst="line">
          <a:avLst/>
        </a:prstGeom>
        <a:noFill/>
        <a:ln w="9525">
          <a:solidFill>
            <a:srgbClr val="008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stvirginiagasprices.com/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zoomScale="110" zoomScaleNormal="110" zoomScalePageLayoutView="110" workbookViewId="0">
      <selection activeCell="A27" sqref="A27"/>
    </sheetView>
  </sheetViews>
  <sheetFormatPr defaultRowHeight="12.75" x14ac:dyDescent="0.2"/>
  <cols>
    <col min="1" max="1" width="34.7109375" customWidth="1"/>
    <col min="2" max="2" width="14.28515625" customWidth="1"/>
    <col min="3" max="3" width="15.28515625" customWidth="1"/>
    <col min="4" max="4" width="10.42578125" bestFit="1" customWidth="1"/>
    <col min="5" max="5" width="31.85546875" bestFit="1" customWidth="1"/>
    <col min="6" max="6" width="7.85546875" bestFit="1" customWidth="1"/>
    <col min="7" max="7" width="7.5703125" bestFit="1" customWidth="1"/>
    <col min="8" max="8" width="7.85546875" bestFit="1" customWidth="1"/>
    <col min="9" max="9" width="9.5703125" bestFit="1" customWidth="1"/>
  </cols>
  <sheetData>
    <row r="1" spans="1:10" ht="18" customHeight="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</row>
    <row r="2" spans="1:10" ht="21" customHeight="1" x14ac:dyDescent="0.25">
      <c r="A2" s="58" t="s">
        <v>28</v>
      </c>
      <c r="B2" s="58"/>
      <c r="C2" s="58"/>
      <c r="D2" s="58"/>
      <c r="E2" s="58"/>
      <c r="F2" s="58"/>
      <c r="G2" s="58"/>
      <c r="H2" s="58"/>
      <c r="I2" s="58"/>
    </row>
    <row r="3" spans="1:10" ht="12.75" customHeight="1" thickBot="1" x14ac:dyDescent="0.3">
      <c r="A3" s="11"/>
      <c r="B3" s="11"/>
      <c r="C3" s="11"/>
      <c r="D3" s="11"/>
      <c r="E3" s="11"/>
      <c r="F3" s="11"/>
    </row>
    <row r="4" spans="1:10" ht="13.5" thickBot="1" x14ac:dyDescent="0.25">
      <c r="A4" s="61" t="s">
        <v>11</v>
      </c>
      <c r="B4" s="62"/>
      <c r="E4" s="61" t="s">
        <v>25</v>
      </c>
      <c r="F4" s="63"/>
      <c r="G4" s="63"/>
      <c r="H4" s="63"/>
      <c r="I4" s="62"/>
    </row>
    <row r="5" spans="1:10" ht="13.5" thickTop="1" x14ac:dyDescent="0.2">
      <c r="A5" s="2" t="s">
        <v>0</v>
      </c>
      <c r="B5" s="13">
        <v>109</v>
      </c>
      <c r="E5" s="68" t="s">
        <v>29</v>
      </c>
      <c r="F5" s="69"/>
      <c r="G5" s="69"/>
      <c r="H5" s="69"/>
      <c r="I5" s="70"/>
      <c r="J5" s="9"/>
    </row>
    <row r="6" spans="1:10" x14ac:dyDescent="0.2">
      <c r="A6" s="2" t="s">
        <v>1</v>
      </c>
      <c r="B6" s="13">
        <v>2</v>
      </c>
      <c r="E6" s="71"/>
      <c r="F6" s="72"/>
      <c r="G6" s="72"/>
      <c r="H6" s="72"/>
      <c r="I6" s="73"/>
    </row>
    <row r="7" spans="1:10" x14ac:dyDescent="0.2">
      <c r="A7" s="2" t="s">
        <v>16</v>
      </c>
      <c r="B7" s="14">
        <v>84</v>
      </c>
      <c r="E7" s="18" t="s">
        <v>19</v>
      </c>
      <c r="F7" s="17" t="s">
        <v>20</v>
      </c>
      <c r="G7" s="17" t="s">
        <v>21</v>
      </c>
      <c r="H7" s="17" t="s">
        <v>23</v>
      </c>
      <c r="I7" s="19" t="s">
        <v>22</v>
      </c>
    </row>
    <row r="8" spans="1:10" x14ac:dyDescent="0.2">
      <c r="A8" s="2" t="s">
        <v>2</v>
      </c>
      <c r="B8" s="15">
        <v>2.69</v>
      </c>
      <c r="E8" s="43" t="s">
        <v>30</v>
      </c>
      <c r="F8" s="53" t="s">
        <v>37</v>
      </c>
      <c r="G8" s="54">
        <v>31</v>
      </c>
      <c r="H8" s="54">
        <v>155</v>
      </c>
      <c r="I8" s="55">
        <v>620</v>
      </c>
    </row>
    <row r="9" spans="1:10" x14ac:dyDescent="0.2">
      <c r="A9" s="2" t="s">
        <v>3</v>
      </c>
      <c r="B9" s="16">
        <v>0.57499999999999996</v>
      </c>
      <c r="E9" s="44" t="s">
        <v>31</v>
      </c>
      <c r="F9" s="12" t="s">
        <v>38</v>
      </c>
      <c r="G9" s="20">
        <v>33</v>
      </c>
      <c r="H9" s="20">
        <v>165</v>
      </c>
      <c r="I9" s="45">
        <v>660</v>
      </c>
    </row>
    <row r="10" spans="1:10" x14ac:dyDescent="0.2">
      <c r="A10" s="2" t="s">
        <v>9</v>
      </c>
      <c r="B10" s="39">
        <v>28</v>
      </c>
      <c r="E10" s="44" t="s">
        <v>32</v>
      </c>
      <c r="F10" s="25" t="s">
        <v>38</v>
      </c>
      <c r="G10" s="20">
        <v>36</v>
      </c>
      <c r="H10" s="20">
        <v>180</v>
      </c>
      <c r="I10" s="45">
        <v>720</v>
      </c>
    </row>
    <row r="11" spans="1:10" ht="13.5" thickBot="1" x14ac:dyDescent="0.25">
      <c r="A11" s="35" t="s">
        <v>54</v>
      </c>
      <c r="B11" s="40">
        <v>65</v>
      </c>
      <c r="E11" s="46" t="s">
        <v>56</v>
      </c>
      <c r="F11" s="26" t="s">
        <v>13</v>
      </c>
      <c r="G11" s="20">
        <v>60</v>
      </c>
      <c r="H11" s="20">
        <v>300</v>
      </c>
      <c r="I11" s="45">
        <v>1200</v>
      </c>
    </row>
    <row r="12" spans="1:10" ht="13.5" thickBot="1" x14ac:dyDescent="0.25">
      <c r="B12" s="1"/>
      <c r="E12" s="46" t="s">
        <v>57</v>
      </c>
      <c r="F12" s="26" t="s">
        <v>27</v>
      </c>
      <c r="G12" s="20">
        <v>45</v>
      </c>
      <c r="H12" s="20">
        <v>225</v>
      </c>
      <c r="I12" s="45">
        <v>900</v>
      </c>
    </row>
    <row r="13" spans="1:10" ht="13.5" thickBot="1" x14ac:dyDescent="0.25">
      <c r="A13" s="61" t="s">
        <v>12</v>
      </c>
      <c r="B13" s="62"/>
      <c r="E13" s="46" t="s">
        <v>58</v>
      </c>
      <c r="F13" s="9" t="s">
        <v>39</v>
      </c>
      <c r="G13" s="20">
        <v>54.75</v>
      </c>
      <c r="H13" s="20">
        <v>273.75</v>
      </c>
      <c r="I13" s="45">
        <v>1095</v>
      </c>
    </row>
    <row r="14" spans="1:10" ht="13.5" thickTop="1" x14ac:dyDescent="0.2">
      <c r="A14" s="2"/>
      <c r="B14" s="3"/>
      <c r="E14" s="46" t="s">
        <v>33</v>
      </c>
      <c r="F14" s="9" t="s">
        <v>14</v>
      </c>
      <c r="G14" s="20">
        <v>84.5</v>
      </c>
      <c r="H14" s="20">
        <v>422.5</v>
      </c>
      <c r="I14" s="45">
        <v>1690</v>
      </c>
    </row>
    <row r="15" spans="1:10" x14ac:dyDescent="0.2">
      <c r="A15" s="29" t="s">
        <v>4</v>
      </c>
      <c r="B15" s="30"/>
      <c r="E15" s="56" t="s">
        <v>34</v>
      </c>
      <c r="F15" s="24" t="s">
        <v>40</v>
      </c>
      <c r="G15" s="27">
        <v>57.5</v>
      </c>
      <c r="H15" s="27">
        <v>287.5</v>
      </c>
      <c r="I15" s="47">
        <v>1150</v>
      </c>
    </row>
    <row r="16" spans="1:10" x14ac:dyDescent="0.2">
      <c r="A16" s="2" t="s">
        <v>8</v>
      </c>
      <c r="B16" s="10">
        <f>B5*B9</f>
        <v>62.674999999999997</v>
      </c>
      <c r="E16" s="46" t="s">
        <v>35</v>
      </c>
      <c r="F16" s="9" t="s">
        <v>15</v>
      </c>
      <c r="G16" s="20">
        <v>59</v>
      </c>
      <c r="H16" s="20">
        <v>295</v>
      </c>
      <c r="I16" s="45">
        <v>1180</v>
      </c>
    </row>
    <row r="17" spans="1:10" ht="13.5" thickBot="1" x14ac:dyDescent="0.25">
      <c r="A17" s="4"/>
      <c r="B17" s="5"/>
      <c r="E17" s="46" t="s">
        <v>36</v>
      </c>
      <c r="F17" s="9" t="s">
        <v>39</v>
      </c>
      <c r="G17" s="20">
        <v>54</v>
      </c>
      <c r="H17" s="20">
        <v>270</v>
      </c>
      <c r="I17" s="45">
        <v>1080</v>
      </c>
    </row>
    <row r="18" spans="1:10" ht="13.5" thickTop="1" x14ac:dyDescent="0.2">
      <c r="A18" s="59" t="s">
        <v>5</v>
      </c>
      <c r="B18" s="60"/>
      <c r="E18" s="46" t="s">
        <v>26</v>
      </c>
      <c r="F18" s="8" t="s">
        <v>17</v>
      </c>
      <c r="G18" s="20">
        <v>95</v>
      </c>
      <c r="H18" s="20">
        <v>475</v>
      </c>
      <c r="I18" s="45">
        <v>1900</v>
      </c>
    </row>
    <row r="19" spans="1:10" x14ac:dyDescent="0.2">
      <c r="A19" s="2" t="s">
        <v>6</v>
      </c>
      <c r="B19" s="6">
        <f>B6*B7</f>
        <v>168</v>
      </c>
      <c r="E19" s="46"/>
      <c r="F19" s="8"/>
      <c r="G19" s="20"/>
      <c r="H19" s="20"/>
      <c r="I19" s="45"/>
    </row>
    <row r="20" spans="1:10" ht="15" x14ac:dyDescent="0.35">
      <c r="A20" s="2" t="s">
        <v>7</v>
      </c>
      <c r="B20" s="7">
        <f>B5/B10*B8</f>
        <v>10.471785714285714</v>
      </c>
      <c r="D20" s="9"/>
      <c r="E20" s="50"/>
      <c r="F20" s="51"/>
      <c r="G20" s="51"/>
      <c r="H20" s="51"/>
      <c r="I20" s="52"/>
      <c r="J20" s="9"/>
    </row>
    <row r="21" spans="1:10" ht="12.75" customHeight="1" x14ac:dyDescent="0.2">
      <c r="A21" s="2" t="s">
        <v>10</v>
      </c>
      <c r="B21" s="10">
        <f>B19+B20</f>
        <v>178.47178571428572</v>
      </c>
      <c r="E21" s="74" t="s">
        <v>59</v>
      </c>
      <c r="F21" s="75"/>
      <c r="G21" s="75"/>
      <c r="H21" s="75"/>
      <c r="I21" s="76"/>
    </row>
    <row r="22" spans="1:10" ht="13.5" customHeight="1" thickBot="1" x14ac:dyDescent="0.25">
      <c r="A22" s="4"/>
      <c r="B22" s="5"/>
      <c r="E22" s="77"/>
      <c r="F22" s="78"/>
      <c r="G22" s="78"/>
      <c r="H22" s="78"/>
      <c r="I22" s="79"/>
    </row>
    <row r="23" spans="1:10" ht="13.5" thickTop="1" x14ac:dyDescent="0.2">
      <c r="A23" s="31" t="s">
        <v>53</v>
      </c>
      <c r="B23" s="32"/>
      <c r="E23" s="18" t="s">
        <v>19</v>
      </c>
      <c r="F23" s="17" t="s">
        <v>20</v>
      </c>
      <c r="G23" s="17" t="s">
        <v>21</v>
      </c>
      <c r="H23" s="17" t="s">
        <v>23</v>
      </c>
      <c r="I23" s="19" t="s">
        <v>22</v>
      </c>
    </row>
    <row r="24" spans="1:10" x14ac:dyDescent="0.2">
      <c r="A24" s="37" t="s">
        <v>49</v>
      </c>
      <c r="B24" s="10"/>
      <c r="E24" s="43" t="s">
        <v>30</v>
      </c>
      <c r="F24" s="53" t="s">
        <v>37</v>
      </c>
      <c r="G24" s="54">
        <v>27.95</v>
      </c>
      <c r="H24" s="54">
        <v>139.75</v>
      </c>
      <c r="I24" s="55">
        <v>530</v>
      </c>
    </row>
    <row r="25" spans="1:10" ht="13.5" thickBot="1" x14ac:dyDescent="0.25">
      <c r="A25" s="36"/>
      <c r="B25" s="33"/>
      <c r="E25" s="44" t="s">
        <v>31</v>
      </c>
      <c r="F25" s="12" t="s">
        <v>38</v>
      </c>
      <c r="G25" s="20">
        <v>29.65</v>
      </c>
      <c r="H25" s="20">
        <v>148.25</v>
      </c>
      <c r="I25" s="45">
        <v>563.35</v>
      </c>
    </row>
    <row r="26" spans="1:10" ht="13.5" thickBot="1" x14ac:dyDescent="0.25">
      <c r="E26" s="44" t="s">
        <v>32</v>
      </c>
      <c r="F26" s="25" t="s">
        <v>38</v>
      </c>
      <c r="G26" s="20">
        <v>31</v>
      </c>
      <c r="H26" s="20">
        <v>155</v>
      </c>
      <c r="I26" s="45">
        <v>605</v>
      </c>
    </row>
    <row r="27" spans="1:10" ht="12.75" customHeight="1" x14ac:dyDescent="0.25">
      <c r="B27" s="66" t="s">
        <v>50</v>
      </c>
      <c r="C27" s="67"/>
      <c r="E27" s="46" t="s">
        <v>56</v>
      </c>
      <c r="F27" s="26" t="s">
        <v>13</v>
      </c>
      <c r="G27" s="20">
        <v>53</v>
      </c>
      <c r="H27" s="20">
        <v>265</v>
      </c>
      <c r="I27" s="45">
        <v>1015</v>
      </c>
    </row>
    <row r="28" spans="1:10" x14ac:dyDescent="0.2">
      <c r="B28" s="18" t="s">
        <v>47</v>
      </c>
      <c r="C28" s="19" t="s">
        <v>42</v>
      </c>
      <c r="E28" s="46" t="s">
        <v>57</v>
      </c>
      <c r="F28" s="26" t="s">
        <v>27</v>
      </c>
      <c r="G28" s="20">
        <v>44.95</v>
      </c>
      <c r="H28" s="20">
        <v>224.75</v>
      </c>
      <c r="I28" s="45">
        <v>899</v>
      </c>
    </row>
    <row r="29" spans="1:10" x14ac:dyDescent="0.2">
      <c r="B29" s="34" t="s">
        <v>51</v>
      </c>
      <c r="C29" s="21">
        <v>65</v>
      </c>
      <c r="E29" s="46" t="s">
        <v>58</v>
      </c>
      <c r="F29" s="9" t="s">
        <v>39</v>
      </c>
      <c r="G29" s="20">
        <v>56</v>
      </c>
      <c r="H29" s="20">
        <v>280</v>
      </c>
      <c r="I29" s="45">
        <v>1064</v>
      </c>
    </row>
    <row r="30" spans="1:10" x14ac:dyDescent="0.2">
      <c r="B30" s="34" t="s">
        <v>43</v>
      </c>
      <c r="C30" s="21">
        <v>55</v>
      </c>
      <c r="E30" s="46" t="s">
        <v>33</v>
      </c>
      <c r="F30" s="9" t="s">
        <v>14</v>
      </c>
      <c r="G30" s="20">
        <v>75</v>
      </c>
      <c r="H30" s="20">
        <v>375</v>
      </c>
      <c r="I30" s="45">
        <v>1425</v>
      </c>
    </row>
    <row r="31" spans="1:10" x14ac:dyDescent="0.2">
      <c r="A31" s="23" t="s">
        <v>24</v>
      </c>
      <c r="B31" s="34" t="s">
        <v>44</v>
      </c>
      <c r="C31" s="21">
        <v>55</v>
      </c>
      <c r="E31" s="56" t="s">
        <v>34</v>
      </c>
      <c r="F31" s="24" t="s">
        <v>40</v>
      </c>
      <c r="G31" s="27">
        <v>51.5</v>
      </c>
      <c r="H31" s="27">
        <v>257.5</v>
      </c>
      <c r="I31" s="47">
        <v>975.5</v>
      </c>
    </row>
    <row r="32" spans="1:10" x14ac:dyDescent="0.2">
      <c r="A32" s="23"/>
      <c r="B32" s="34" t="s">
        <v>45</v>
      </c>
      <c r="C32" s="21">
        <v>55</v>
      </c>
      <c r="E32" s="46" t="s">
        <v>35</v>
      </c>
      <c r="F32" s="9" t="s">
        <v>15</v>
      </c>
      <c r="G32" s="20">
        <v>52</v>
      </c>
      <c r="H32" s="20">
        <v>260</v>
      </c>
      <c r="I32" s="45">
        <v>1005</v>
      </c>
    </row>
    <row r="33" spans="1:9" x14ac:dyDescent="0.2">
      <c r="B33" s="34" t="s">
        <v>46</v>
      </c>
      <c r="C33" s="21">
        <v>45</v>
      </c>
      <c r="E33" s="46" t="s">
        <v>36</v>
      </c>
      <c r="F33" s="9" t="s">
        <v>39</v>
      </c>
      <c r="G33" s="20">
        <v>46.17</v>
      </c>
      <c r="H33" s="20">
        <v>230.85</v>
      </c>
      <c r="I33" s="45">
        <v>895</v>
      </c>
    </row>
    <row r="34" spans="1:9" x14ac:dyDescent="0.2">
      <c r="A34" s="57" t="s">
        <v>60</v>
      </c>
      <c r="B34" s="34" t="s">
        <v>48</v>
      </c>
      <c r="C34" s="21">
        <v>65</v>
      </c>
      <c r="E34" s="46" t="s">
        <v>26</v>
      </c>
      <c r="F34" s="8" t="s">
        <v>17</v>
      </c>
      <c r="G34" s="20">
        <v>85.46</v>
      </c>
      <c r="H34" s="20">
        <v>427.28</v>
      </c>
      <c r="I34" s="45">
        <v>1615</v>
      </c>
    </row>
    <row r="35" spans="1:9" ht="13.5" thickBot="1" x14ac:dyDescent="0.25">
      <c r="A35" s="28"/>
      <c r="B35" s="35" t="s">
        <v>55</v>
      </c>
      <c r="C35" s="22">
        <v>20</v>
      </c>
      <c r="E35" s="48"/>
      <c r="F35" s="41"/>
      <c r="G35" s="42"/>
      <c r="H35" s="42"/>
      <c r="I35" s="49"/>
    </row>
    <row r="36" spans="1:9" x14ac:dyDescent="0.2">
      <c r="B36" s="38"/>
      <c r="C36" s="38"/>
      <c r="E36" s="9"/>
      <c r="F36" s="9"/>
      <c r="G36" s="9"/>
      <c r="H36" s="9"/>
      <c r="I36" s="9"/>
    </row>
    <row r="37" spans="1:9" ht="32.25" customHeight="1" x14ac:dyDescent="0.2">
      <c r="A37" s="64" t="s">
        <v>41</v>
      </c>
      <c r="B37" s="64"/>
      <c r="C37" s="64"/>
      <c r="D37" s="64"/>
      <c r="E37" s="64"/>
      <c r="F37" s="64"/>
      <c r="G37" s="64"/>
      <c r="H37" s="64"/>
      <c r="I37" s="64"/>
    </row>
    <row r="38" spans="1:9" ht="43.5" customHeight="1" x14ac:dyDescent="0.2">
      <c r="A38" s="65" t="s">
        <v>52</v>
      </c>
      <c r="B38" s="65"/>
      <c r="C38" s="65"/>
      <c r="D38" s="65"/>
      <c r="E38" s="65"/>
      <c r="F38" s="65"/>
      <c r="G38" s="65"/>
      <c r="H38" s="65"/>
      <c r="I38" s="65"/>
    </row>
    <row r="39" spans="1:9" ht="12.75" customHeight="1" x14ac:dyDescent="0.2"/>
    <row r="40" spans="1:9" ht="12.75" customHeight="1" x14ac:dyDescent="0.2"/>
  </sheetData>
  <mergeCells count="11">
    <mergeCell ref="A37:I37"/>
    <mergeCell ref="A38:I38"/>
    <mergeCell ref="B27:C27"/>
    <mergeCell ref="E5:I6"/>
    <mergeCell ref="E21:I22"/>
    <mergeCell ref="A1:I1"/>
    <mergeCell ref="A2:I2"/>
    <mergeCell ref="A18:B18"/>
    <mergeCell ref="A4:B4"/>
    <mergeCell ref="A13:B13"/>
    <mergeCell ref="E4:I4"/>
  </mergeCells>
  <phoneticPr fontId="0" type="noConversion"/>
  <hyperlinks>
    <hyperlink ref="A31" r:id="rId1" tooltip="Find WV gas prices on the web"/>
  </hyperlinks>
  <printOptions horizontalCentered="1" verticalCentered="1" gridLines="1"/>
  <pageMargins left="0.75" right="0.75" top="1" bottom="1" header="0.5" footer="0.5"/>
  <pageSetup scale="87" orientation="landscape" horizontalDpi="4294967293" verticalDpi="4294967293" r:id="rId2"/>
  <headerFooter alignWithMargins="0">
    <oddFooter>&amp;C&amp;"Arial,Bold Italic"Terms of use:&amp;"Arial,Regular"  The purpose of the Mileage Calculator is to facilitate comparison and discussion.  It is not a verified decision-support system and may not always yield accurate results.</oddFooter>
  </headerFooter>
  <drawing r:id="rId3"/>
  <legacyDrawing r:id="rId4"/>
  <oleObjects>
    <mc:AlternateContent xmlns:mc="http://schemas.openxmlformats.org/markup-compatibility/2006">
      <mc:Choice Requires="x14">
        <oleObject progId="MSPhotoEd.3" shapeId="2058" r:id="rId5">
          <objectPr defaultSize="0" autoPict="0" r:id="rId6">
            <anchor moveWithCells="1">
              <from>
                <xdr:col>2</xdr:col>
                <xdr:colOff>304800</xdr:colOff>
                <xdr:row>2</xdr:row>
                <xdr:rowOff>9525</xdr:rowOff>
              </from>
              <to>
                <xdr:col>3</xdr:col>
                <xdr:colOff>190500</xdr:colOff>
                <xdr:row>7</xdr:row>
                <xdr:rowOff>95250</xdr:rowOff>
              </to>
            </anchor>
          </objectPr>
        </oleObject>
      </mc:Choice>
      <mc:Fallback>
        <oleObject progId="MSPhotoEd.3" shapeId="2058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Main Calculator</vt:lpstr>
      <vt:lpstr>'Main Calculator'!Print_Area</vt:lpstr>
    </vt:vector>
  </TitlesOfParts>
  <Company>COCC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Mullan</dc:creator>
  <cp:lastModifiedBy>Katherine Jeanne Chaffin</cp:lastModifiedBy>
  <cp:lastPrinted>2019-08-16T14:53:55Z</cp:lastPrinted>
  <dcterms:created xsi:type="dcterms:W3CDTF">2003-08-22T13:44:17Z</dcterms:created>
  <dcterms:modified xsi:type="dcterms:W3CDTF">2020-02-18T15:20:05Z</dcterms:modified>
</cp:coreProperties>
</file>